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sci-my.sharepoint.com/personal/m_palenkova_mon_bg/Documents/Desktop/Проект - Успех за теб/Бюджет/Бюджет за 2024-2025 г/За писмо към РУО/"/>
    </mc:Choice>
  </mc:AlternateContent>
  <xr:revisionPtr revIDLastSave="3" documentId="13_ncr:1_{F82EA159-6C06-4D29-A4E3-22BDB11F3AF3}" xr6:coauthVersionLast="47" xr6:coauthVersionMax="47" xr10:uidLastSave="{C48243C9-B4A5-4E5E-B797-12C5660BF90E}"/>
  <bookViews>
    <workbookView xWindow="-120" yWindow="-120" windowWidth="29040" windowHeight="17640" activeTab="1" xr2:uid="{35FF4615-C730-4191-84DB-12BA74E66700}"/>
  </bookViews>
  <sheets>
    <sheet name="Изявени дарби" sheetId="1" r:id="rId1"/>
    <sheet name="Уязвими груп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" i="2" l="1"/>
  <c r="K22" i="1"/>
  <c r="K23" i="2"/>
  <c r="K41" i="2" l="1"/>
  <c r="K45" i="2"/>
  <c r="K44" i="2"/>
  <c r="K25" i="1"/>
  <c r="K26" i="1"/>
  <c r="K24" i="1"/>
  <c r="K20" i="1"/>
  <c r="K52" i="2"/>
  <c r="K48" i="2"/>
  <c r="K49" i="2"/>
  <c r="K50" i="2"/>
  <c r="K51" i="2"/>
  <c r="K47" i="2"/>
  <c r="K30" i="2"/>
  <c r="K29" i="2"/>
  <c r="K43" i="2"/>
  <c r="K42" i="2"/>
  <c r="K40" i="2"/>
  <c r="K39" i="2"/>
  <c r="K38" i="2"/>
  <c r="K37" i="2"/>
  <c r="K36" i="2"/>
  <c r="K35" i="2"/>
  <c r="K34" i="2"/>
  <c r="K33" i="2"/>
  <c r="K32" i="2"/>
  <c r="K27" i="2"/>
  <c r="K26" i="2"/>
  <c r="K25" i="2"/>
  <c r="K24" i="2"/>
  <c r="K21" i="2"/>
  <c r="K20" i="2"/>
  <c r="K55" i="2"/>
  <c r="K35" i="1"/>
  <c r="K33" i="1"/>
  <c r="K32" i="1"/>
  <c r="K29" i="1"/>
  <c r="K30" i="1"/>
  <c r="K31" i="1"/>
  <c r="K28" i="1"/>
  <c r="K56" i="2" l="1"/>
  <c r="K57" i="2" s="1"/>
  <c r="K36" i="1" l="1"/>
  <c r="K37" i="1" s="1"/>
</calcChain>
</file>

<file path=xl/sharedStrings.xml><?xml version="1.0" encoding="utf-8"?>
<sst xmlns="http://schemas.openxmlformats.org/spreadsheetml/2006/main" count="181" uniqueCount="110">
  <si>
    <t>Проект BG05SFPR001-1.001-0001 „УСПЕХ ЗА ТЕБ“</t>
  </si>
  <si>
    <t>Дейност</t>
  </si>
  <si>
    <t>Брой</t>
  </si>
  <si>
    <t>Обща сума</t>
  </si>
  <si>
    <t>Дата:</t>
  </si>
  <si>
    <t>Подпис:………………………..</t>
  </si>
  <si>
    <t>ЗАЯВКА</t>
  </si>
  <si>
    <t>гр./с. ….........................................., община …....................................., област …....................................</t>
  </si>
  <si>
    <t xml:space="preserve">КОД ПО НЕИСПУО </t>
  </si>
  <si>
    <r>
      <t xml:space="preserve">Долуподписаният/а, </t>
    </r>
    <r>
      <rPr>
        <b/>
        <sz val="12"/>
        <color theme="1"/>
        <rFont val="Times New Roman"/>
        <family val="1"/>
        <charset val="204"/>
      </rPr>
      <t>.................................................................................................................</t>
    </r>
    <r>
      <rPr>
        <sz val="12"/>
        <color theme="1"/>
        <rFont val="Times New Roman"/>
        <family val="1"/>
        <charset val="204"/>
      </rPr>
      <t xml:space="preserve">,  
</t>
    </r>
  </si>
  <si>
    <t xml:space="preserve">в качеството ми на  директор на ......................................................................................... </t>
  </si>
  <si>
    <t>Дейност 1: Повишаване квалификацията на педагогическите специалисти,  за осъществяване на обща и допълнителна подкрепа за личностно развитие, както и обучения за непедагогическия персонал, в съответствие с одобрени програми за професионалното и кариерното им развитие</t>
  </si>
  <si>
    <t>1.</t>
  </si>
  <si>
    <t>2.1</t>
  </si>
  <si>
    <t>2.2</t>
  </si>
  <si>
    <t>2.2.1</t>
  </si>
  <si>
    <t>2.2.2</t>
  </si>
  <si>
    <t>2.2.3</t>
  </si>
  <si>
    <t>Дейност 2: Интензивна работа с родители за формиране на положителни нагласи към образованието и за пълноценното им участие в образователния процес</t>
  </si>
  <si>
    <t>Еднократни стипендии на ученици с изявени дарби от  I до VII кл.- 195 лв. еднократно финансово подпомагане за календарна година</t>
  </si>
  <si>
    <t>3.4</t>
  </si>
  <si>
    <t xml:space="preserve">Разходи за възнаграждения на педагогически специалисти (психолози, педагогически съветници, логопеди, ресурсни учители, треньори по вид спорт, и други спец.) </t>
  </si>
  <si>
    <t>Дейност 4. Допълнителна подкрепа за обща подкрепа за достъп и трайно приобщаване в училищното образование</t>
  </si>
  <si>
    <t>Дейност 5. Провеждане на занимания по интереси, междуучилищни дейности и кариерно ориентиране и консултиране за обща подкрепа в училищното образование.</t>
  </si>
  <si>
    <t xml:space="preserve">Занимания по интереси с продължителност средно от 70 часа, в групи средно с 15 участници-сертификат/удостоверение  </t>
  </si>
  <si>
    <r>
      <t xml:space="preserve">Междуучилищни дейности за осъществяване на обща подкрепа за личностно развитие на учениците - продължителност половин ден </t>
    </r>
    <r>
      <rPr>
        <b/>
        <sz val="11"/>
        <color theme="1"/>
        <rFont val="Times New Roman"/>
        <family val="1"/>
        <charset val="204"/>
      </rPr>
      <t>*</t>
    </r>
  </si>
  <si>
    <t xml:space="preserve">Общо преки разходи </t>
  </si>
  <si>
    <t>Непреки разходи - 9 %</t>
  </si>
  <si>
    <t>I.</t>
  </si>
  <si>
    <t>II.</t>
  </si>
  <si>
    <t>III.</t>
  </si>
  <si>
    <t>3.1</t>
  </si>
  <si>
    <t>3.3</t>
  </si>
  <si>
    <t>3.2</t>
  </si>
  <si>
    <t>IV.</t>
  </si>
  <si>
    <t>V.</t>
  </si>
  <si>
    <t>4.1</t>
  </si>
  <si>
    <t>4.2</t>
  </si>
  <si>
    <t>4.3</t>
  </si>
  <si>
    <t>4.4</t>
  </si>
  <si>
    <t>5.1</t>
  </si>
  <si>
    <t xml:space="preserve">Разходи за възнаграждения на педагогически специалисти (психолози, педагогически съветници, треньори по вид спорт, и други спец.) </t>
  </si>
  <si>
    <t>3.4.1</t>
  </si>
  <si>
    <t>3.4.2</t>
  </si>
  <si>
    <t>3.5</t>
  </si>
  <si>
    <t>3.6</t>
  </si>
  <si>
    <t>1.1</t>
  </si>
  <si>
    <t>1.2</t>
  </si>
  <si>
    <t>3.4.3</t>
  </si>
  <si>
    <t>3.4.4</t>
  </si>
  <si>
    <t>3.4.5</t>
  </si>
  <si>
    <t>3.4.6</t>
  </si>
  <si>
    <t>3.4.7</t>
  </si>
  <si>
    <t>3.4.8</t>
  </si>
  <si>
    <t>3.4.9</t>
  </si>
  <si>
    <t>3.4.10</t>
  </si>
  <si>
    <t>3.4.11</t>
  </si>
  <si>
    <t>3.4.12</t>
  </si>
  <si>
    <t>4.5</t>
  </si>
  <si>
    <t>4.6</t>
  </si>
  <si>
    <t>5.2</t>
  </si>
  <si>
    <t>Единичен разход / Еднократна сума</t>
  </si>
  <si>
    <r>
      <t xml:space="preserve">Заявявам, че за учебната 2024/2025 г. представляваното от мен училище </t>
    </r>
    <r>
      <rPr>
        <b/>
        <sz val="12"/>
        <color theme="1"/>
        <rFont val="Times New Roman"/>
        <family val="1"/>
        <charset val="204"/>
      </rPr>
      <t xml:space="preserve">ще изпълнява / няма да </t>
    </r>
  </si>
  <si>
    <t xml:space="preserve">финансиран по ОП "Образование". Броят на учениците/педагогическите/непедагогическите специалисти, </t>
  </si>
  <si>
    <r>
      <t xml:space="preserve">които ще бъдат включени в дейности </t>
    </r>
    <r>
      <rPr>
        <b/>
        <sz val="12"/>
        <color theme="1"/>
        <rFont val="Times New Roman"/>
        <family val="1"/>
        <charset val="204"/>
      </rPr>
      <t>за допълнителна подкрепа на ученици с изявени дарби</t>
    </r>
    <r>
      <rPr>
        <sz val="12"/>
        <color theme="1"/>
        <rFont val="Times New Roman"/>
        <family val="1"/>
        <charset val="204"/>
      </rPr>
      <t xml:space="preserve"> е </t>
    </r>
  </si>
  <si>
    <t>както следва:</t>
  </si>
  <si>
    <t>№</t>
  </si>
  <si>
    <r>
      <rPr>
        <b/>
        <sz val="12"/>
        <color theme="1"/>
        <rFont val="Times New Roman"/>
        <family val="1"/>
        <charset val="204"/>
      </rPr>
      <t>изпълнява</t>
    </r>
    <r>
      <rPr>
        <sz val="12"/>
        <color theme="1"/>
        <rFont val="Times New Roman"/>
        <family val="1"/>
        <charset val="204"/>
      </rPr>
      <t xml:space="preserve"> дейности за допълнителна подкрепа по проект BG05SFPR001-1.001-0001 „Успех за теб“ , </t>
    </r>
  </si>
  <si>
    <r>
      <t xml:space="preserve">Заявявам, че за учебната 2024/2025 г. представляваното от мен училище </t>
    </r>
    <r>
      <rPr>
        <b/>
        <sz val="12"/>
        <color theme="1"/>
        <rFont val="Times New Roman"/>
        <family val="1"/>
        <charset val="204"/>
      </rPr>
      <t xml:space="preserve">ще изпълнява /няма да </t>
    </r>
  </si>
  <si>
    <r>
      <rPr>
        <b/>
        <sz val="12"/>
        <color theme="1"/>
        <rFont val="Times New Roman"/>
        <family val="1"/>
        <charset val="204"/>
      </rPr>
      <t>изпълнява</t>
    </r>
    <r>
      <rPr>
        <sz val="12"/>
        <color theme="1"/>
        <rFont val="Times New Roman"/>
        <family val="1"/>
        <charset val="204"/>
      </rPr>
      <t xml:space="preserve"> дейности по допълнителна и обща подкрепа по проект BG05SFPR001-1.001-0001 .</t>
    </r>
  </si>
  <si>
    <t xml:space="preserve">„Успех за теб“, финансиран по ОП "Образование". Броят на учениците / педагогическите / непедагогическите специалисти, </t>
  </si>
  <si>
    <t>непедагогическите специалисти, които ще бъдат включени в проектните дейности е както следва:</t>
  </si>
  <si>
    <t>Дейност 3. Допълнителна подкрепа за личностно развитие на ученици със СОП, в риск, с хронични заболявания за трайно приобщаване в училищното образование</t>
  </si>
  <si>
    <t>Дейност 3. Допълнителна подкрепа за личностно развитие на ученици с изявени дарби за трайно приобщаване в училищното образование</t>
  </si>
  <si>
    <t xml:space="preserve">Брой непедагогически персонал (медиатори/социални работници), вкл. в обучения за повишаване на квалификацията - обучения с издадено удостоверение/сертификат </t>
  </si>
  <si>
    <t xml:space="preserve">Брой педагогически специалисти, включени в обучения за повишаване на квалификацията по Дейност 1 </t>
  </si>
  <si>
    <t xml:space="preserve">Брой родители, включени в интензивна работа (обучения, консултации и др. форми на интензивна работа) за активно приобщаване на децата в системата на основното образование </t>
  </si>
  <si>
    <t>Брой  специализирани кабинети за допълнителна подкрепа за личностно развитие, предвидени за обновяване</t>
  </si>
  <si>
    <t xml:space="preserve">Брой нови специализирани кабинети за допълнителна подкрепа за личностно развитие, предвидени за оборудване/обзавеждане </t>
  </si>
  <si>
    <t xml:space="preserve">Брой педагогически специалисти, които ще се включат в обучения за повишаване на квалификацията по Дейност 1 </t>
  </si>
  <si>
    <t xml:space="preserve">Брой родители, които ще се включат в дейности за интензивна работа (обучения, консултации и др. форми на интензивна работа) за активно приобщаване на децата в системата на основното образование </t>
  </si>
  <si>
    <t xml:space="preserve">Брой ученици от начален етап на образование, които ще се включат в допълнителни занимания/обучения за допълнителна подкрепа с продължителност от 5 учебни часа </t>
  </si>
  <si>
    <t xml:space="preserve">Брой ученици от прогимназиален етап на образование, които ще се включат  в допълнителни занимания/обучения за допълнителна подкрепа с продължителност от 5 учебни часа </t>
  </si>
  <si>
    <t>Брой ученици от начален етап на образование, които ще се включат в Допълнително обучение на пакетен принцип (10 учебни часа)</t>
  </si>
  <si>
    <t xml:space="preserve">Брой ученици от прогимназиален етап на образование, които ще се включат в Допълнително обучение на пакетен принцип (10 учебни часа) </t>
  </si>
  <si>
    <t xml:space="preserve">Брой ученици от първи гимназиален етап на образование, които ще се включат в Допълнително обучение на пакетен принцип (10 учебни часа) </t>
  </si>
  <si>
    <t xml:space="preserve">Брой ученици от първи гимназиален етап на професионалното образование, които ще се включат в Допълнително обучение на пакетен принцип (10 учебни часа) </t>
  </si>
  <si>
    <t xml:space="preserve">Брой ученици от втори гимназиален етап на  образование, които ще се включат в Допълнително обучение на пакетен принцип (10 учебни часа) </t>
  </si>
  <si>
    <t xml:space="preserve">Брой ученици от втори гимназиален етап на професионалното образование, които ще се включат в Допълнително обучение на пакетен принцип (10 учебни часа) </t>
  </si>
  <si>
    <t>Брой ученици/персонал</t>
  </si>
  <si>
    <t xml:space="preserve">Брой пакети </t>
  </si>
  <si>
    <t>Х</t>
  </si>
  <si>
    <t>Брой на назначените образователени медиатори/соц. работници при заетост от 3 часа на ден</t>
  </si>
  <si>
    <t>Брой на назначените образователени медиатори/соц. работници при заетост от 2 часа на ден</t>
  </si>
  <si>
    <t>Брой на назначените образователени медиатори/соц. работници при заетост от 4 и повече часа на ден</t>
  </si>
  <si>
    <r>
      <t xml:space="preserve">Брой назначени ресурсни учители при заетост </t>
    </r>
    <r>
      <rPr>
        <b/>
        <sz val="11"/>
        <color rgb="FF000000"/>
        <rFont val="Times New Roman"/>
        <family val="1"/>
        <charset val="204"/>
      </rPr>
      <t>от 8 часа на ден</t>
    </r>
  </si>
  <si>
    <r>
      <t xml:space="preserve">Брой назначени ресурсни учители при заетост </t>
    </r>
    <r>
      <rPr>
        <b/>
        <sz val="11"/>
        <color rgb="FF000000"/>
        <rFont val="Times New Roman"/>
        <family val="1"/>
        <charset val="204"/>
      </rPr>
      <t>от 4 часа на ден</t>
    </r>
  </si>
  <si>
    <r>
      <t xml:space="preserve">Брой назначени  логопед  при заетост </t>
    </r>
    <r>
      <rPr>
        <b/>
        <sz val="11"/>
        <color rgb="FF000000"/>
        <rFont val="Times New Roman"/>
        <family val="1"/>
        <charset val="204"/>
      </rPr>
      <t>от 8 часа на ден</t>
    </r>
  </si>
  <si>
    <r>
      <t xml:space="preserve">Брой назначени логопед  при заетост </t>
    </r>
    <r>
      <rPr>
        <b/>
        <sz val="11"/>
        <color rgb="FF000000"/>
        <rFont val="Times New Roman"/>
        <family val="1"/>
        <charset val="204"/>
      </rPr>
      <t>от 4 часа на ден</t>
    </r>
  </si>
  <si>
    <r>
      <t xml:space="preserve">Брой назначени  психолози  при заетост </t>
    </r>
    <r>
      <rPr>
        <b/>
        <sz val="11"/>
        <color rgb="FF000000"/>
        <rFont val="Times New Roman"/>
        <family val="1"/>
        <charset val="204"/>
      </rPr>
      <t>от 8 часа на ден</t>
    </r>
  </si>
  <si>
    <r>
      <t xml:space="preserve">Брой назначени  психолози при заетост </t>
    </r>
    <r>
      <rPr>
        <b/>
        <sz val="11"/>
        <color rgb="FF000000"/>
        <rFont val="Times New Roman"/>
        <family val="1"/>
        <charset val="204"/>
      </rPr>
      <t>от 4 часа на ден</t>
    </r>
  </si>
  <si>
    <r>
      <t xml:space="preserve">Брой назначен друг педагогически персонал  при заетост </t>
    </r>
    <r>
      <rPr>
        <b/>
        <sz val="11"/>
        <color rgb="FF000000"/>
        <rFont val="Times New Roman"/>
        <family val="1"/>
        <charset val="204"/>
      </rPr>
      <t>от 8 часа на ден</t>
    </r>
  </si>
  <si>
    <r>
      <t xml:space="preserve">Брой назначен друг педагогически персонал  при заетост </t>
    </r>
    <r>
      <rPr>
        <b/>
        <sz val="11"/>
        <color rgb="FF000000"/>
        <rFont val="Times New Roman"/>
        <family val="1"/>
        <charset val="204"/>
      </rPr>
      <t>от 4 часа на ден</t>
    </r>
  </si>
  <si>
    <r>
      <t>Брой назначени непедаг. специалисти с висше образование (</t>
    </r>
    <r>
      <rPr>
        <b/>
        <sz val="11"/>
        <color rgb="FF000000"/>
        <rFont val="Times New Roman"/>
        <family val="1"/>
        <charset val="204"/>
      </rPr>
      <t>помощник на учителя</t>
    </r>
    <r>
      <rPr>
        <sz val="11"/>
        <color rgb="FF000000"/>
        <rFont val="Times New Roman"/>
        <family val="1"/>
        <charset val="204"/>
      </rPr>
      <t>, ерготерапевт, рехабилитатор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и др.) при заетост </t>
    </r>
    <r>
      <rPr>
        <b/>
        <sz val="11"/>
        <color rgb="FF000000"/>
        <rFont val="Times New Roman"/>
        <family val="1"/>
        <charset val="204"/>
      </rPr>
      <t>от 8 часа на ден</t>
    </r>
  </si>
  <si>
    <r>
      <t>Брой назначени непедаг. специалисти с висше образование (</t>
    </r>
    <r>
      <rPr>
        <b/>
        <sz val="11"/>
        <color rgb="FF000000"/>
        <rFont val="Times New Roman"/>
        <family val="1"/>
        <charset val="204"/>
      </rPr>
      <t>помощник на учителя</t>
    </r>
    <r>
      <rPr>
        <sz val="11"/>
        <color rgb="FF000000"/>
        <rFont val="Times New Roman"/>
        <family val="1"/>
        <charset val="204"/>
      </rPr>
      <t>, ерготерапевт, рехабилитатор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и др.) при заетост </t>
    </r>
    <r>
      <rPr>
        <b/>
        <sz val="11"/>
        <color rgb="FF000000"/>
        <rFont val="Times New Roman"/>
        <family val="1"/>
        <charset val="204"/>
      </rPr>
      <t>от 4 часа на ден</t>
    </r>
  </si>
  <si>
    <r>
      <t xml:space="preserve">Брой назначени </t>
    </r>
    <r>
      <rPr>
        <b/>
        <sz val="11"/>
        <color rgb="FF000000"/>
        <rFont val="Times New Roman"/>
        <family val="1"/>
        <charset val="204"/>
      </rPr>
      <t>помощник на учителя</t>
    </r>
    <r>
      <rPr>
        <sz val="11"/>
        <color rgb="FF000000"/>
        <rFont val="Times New Roman"/>
        <family val="1"/>
        <charset val="204"/>
      </rPr>
      <t xml:space="preserve"> със средно образование при заетост </t>
    </r>
    <r>
      <rPr>
        <b/>
        <sz val="11"/>
        <color rgb="FF000000"/>
        <rFont val="Times New Roman"/>
        <family val="1"/>
        <charset val="204"/>
      </rPr>
      <t>от 8 часа на ден</t>
    </r>
  </si>
  <si>
    <r>
      <t xml:space="preserve">Брой назначени помощник на учителя със средно образование при заетост </t>
    </r>
    <r>
      <rPr>
        <b/>
        <sz val="11"/>
        <color rgb="FF000000"/>
        <rFont val="Times New Roman"/>
        <family val="1"/>
        <charset val="204"/>
      </rPr>
      <t>от 4 часа на ден</t>
    </r>
  </si>
  <si>
    <t>Брой на назначените образователени медиатори/соц. работници при заетост от 1 час на ден</t>
  </si>
  <si>
    <t>Приложение № 3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</si>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</sst>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3" fontId="6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center" wrapText="1"/>
    </xf>
    <xf numFmtId="49" fontId="9" fillId="0" borderId="2" xfId="0" applyNumberFormat="1" applyFont="1" applyBorder="1" applyAlignment="1">
      <alignment vertical="center" wrapText="1"/>
    </xf>
    <xf numFmtId="0" fontId="6" fillId="0" borderId="0" xfId="0" applyFont="1"/>
    <xf numFmtId="0" fontId="6" fillId="0" borderId="2" xfId="0" applyFont="1" applyBorder="1"/>
    <xf numFmtId="0" fontId="6" fillId="0" borderId="2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/>
    <xf numFmtId="0" fontId="8" fillId="0" borderId="2" xfId="0" applyFont="1" applyBorder="1" applyAlignment="1">
      <alignment vertical="center"/>
    </xf>
    <xf numFmtId="49" fontId="6" fillId="0" borderId="2" xfId="0" applyNumberFormat="1" applyFont="1" applyBorder="1"/>
    <xf numFmtId="0" fontId="0" fillId="0" borderId="0" xfId="0" applyFont="1"/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wrapText="1"/>
    </xf>
    <xf numFmtId="0" fontId="11" fillId="0" borderId="2" xfId="0" applyFont="1" applyBorder="1"/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8" fillId="0" borderId="2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342901</xdr:colOff>
      <xdr:row>0</xdr:row>
      <xdr:rowOff>152400</xdr:rowOff>
    </xdr:from>
    <xdr:to>
      <xdr:col>3</xdr:col>
      <xdr:colOff>506731</xdr:colOff>
      <xdr:row>4</xdr:row>
      <xdr:rowOff>17145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4AD666-29F5-43F9-BC8B-250BC1D9B8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152400"/>
          <a:ext cx="1767840" cy="5924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19051</xdr:colOff>
      <xdr:row>1</xdr:row>
      <xdr:rowOff>26670</xdr:rowOff>
    </xdr:from>
    <xdr:to>
      <xdr:col>9</xdr:col>
      <xdr:colOff>590551</xdr:colOff>
      <xdr:row>3</xdr:row>
      <xdr:rowOff>173355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06F367-8DE2-46CF-AB51-7B79E1BC091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207645"/>
          <a:ext cx="1181100" cy="5048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161925</xdr:rowOff>
    </xdr:from>
    <xdr:to>
      <xdr:col>3</xdr:col>
      <xdr:colOff>436245</xdr:colOff>
      <xdr:row>4</xdr:row>
      <xdr:rowOff>34290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C74C90-7FC2-4984-9061-3DDD25C8F2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61925"/>
          <a:ext cx="1664970" cy="5962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34290</xdr:colOff>
      <xdr:row>1</xdr:row>
      <xdr:rowOff>36195</xdr:rowOff>
    </xdr:from>
    <xdr:to>
      <xdr:col>10</xdr:col>
      <xdr:colOff>249555</xdr:colOff>
      <xdr:row>4</xdr:row>
      <xdr:rowOff>36195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648C0A-8558-4D39-A617-3AD53C83832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6390" y="217170"/>
          <a:ext cx="1472565" cy="542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16EE7-2EE2-47E1-BACE-6B03894DACDB}">
  <dimension ref="A1:K40"/>
  <sheetViews>
    <sheetView workbookViewId="0">
      <selection activeCell="M4" sqref="M4"/>
    </sheetView>
  </sheetViews>
  <sheetFormatPr defaultRowHeight="14.4" x14ac:dyDescent="0.3"/>
  <cols>
    <col min="1" max="1" width="5.6640625" style="13" customWidth="1"/>
    <col min="7" max="7" width="16.44140625" customWidth="1"/>
    <col min="8" max="8" width="7.77734375" customWidth="1"/>
    <col min="9" max="9" width="9" customWidth="1"/>
    <col min="10" max="10" width="11.88671875" customWidth="1"/>
    <col min="11" max="11" width="13.6640625" customWidth="1"/>
  </cols>
  <sheetData>
    <row r="1" spans="2:11" x14ac:dyDescent="0.3">
      <c r="J1" t="s">
        <v>109</v>
      </c>
    </row>
    <row r="6" spans="2:11" ht="16.8" x14ac:dyDescent="0.3">
      <c r="B6" s="34" t="s">
        <v>0</v>
      </c>
      <c r="C6" s="34"/>
      <c r="D6" s="34"/>
      <c r="E6" s="34"/>
      <c r="F6" s="34"/>
      <c r="G6" s="34"/>
      <c r="H6" s="34"/>
      <c r="I6" s="34"/>
      <c r="J6" s="34"/>
      <c r="K6" s="34"/>
    </row>
    <row r="7" spans="2:11" ht="17.399999999999999" x14ac:dyDescent="0.3">
      <c r="B7" s="35" t="s">
        <v>6</v>
      </c>
      <c r="C7" s="35"/>
      <c r="D7" s="35"/>
      <c r="E7" s="35"/>
      <c r="F7" s="35"/>
      <c r="G7" s="35"/>
      <c r="H7" s="35"/>
      <c r="I7" s="35"/>
      <c r="J7" s="35"/>
      <c r="K7" s="35"/>
    </row>
    <row r="8" spans="2:11" ht="5.25" customHeight="1" x14ac:dyDescent="0.3"/>
    <row r="9" spans="2:11" ht="15" customHeight="1" x14ac:dyDescent="0.3">
      <c r="B9" s="40" t="s">
        <v>9</v>
      </c>
      <c r="C9" s="40"/>
      <c r="D9" s="40"/>
      <c r="E9" s="40"/>
      <c r="F9" s="40"/>
      <c r="G9" s="40"/>
      <c r="H9" s="40"/>
      <c r="I9" s="40"/>
      <c r="J9" s="40"/>
      <c r="K9" s="40"/>
    </row>
    <row r="10" spans="2:11" ht="15.75" customHeight="1" x14ac:dyDescent="0.3">
      <c r="B10" s="40" t="s">
        <v>10</v>
      </c>
      <c r="C10" s="40"/>
      <c r="D10" s="40"/>
      <c r="E10" s="40"/>
      <c r="F10" s="40"/>
      <c r="G10" s="40"/>
      <c r="H10" s="40"/>
      <c r="I10" s="40"/>
      <c r="J10" s="40"/>
      <c r="K10" s="40"/>
    </row>
    <row r="11" spans="2:11" ht="15.75" customHeight="1" x14ac:dyDescent="0.3">
      <c r="B11" s="42" t="s">
        <v>7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ht="15.75" customHeight="1" x14ac:dyDescent="0.3">
      <c r="B12" s="41" t="s">
        <v>8</v>
      </c>
      <c r="C12" s="41"/>
      <c r="D12" s="41"/>
      <c r="E12" s="6"/>
      <c r="F12" s="6"/>
      <c r="G12" s="6"/>
      <c r="H12" s="6"/>
      <c r="I12" s="32"/>
      <c r="J12" s="6"/>
      <c r="K12" s="6"/>
    </row>
    <row r="13" spans="2:11" ht="15.75" customHeight="1" x14ac:dyDescent="0.3">
      <c r="B13" s="40" t="s">
        <v>62</v>
      </c>
      <c r="C13" s="40"/>
      <c r="D13" s="40"/>
      <c r="E13" s="40"/>
      <c r="F13" s="40"/>
      <c r="G13" s="40"/>
      <c r="H13" s="40"/>
      <c r="I13" s="40"/>
      <c r="J13" s="40"/>
      <c r="K13" s="40"/>
    </row>
    <row r="14" spans="2:11" ht="15.75" customHeight="1" x14ac:dyDescent="0.3">
      <c r="B14" s="40" t="s">
        <v>67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" ht="15" customHeight="1" x14ac:dyDescent="0.3">
      <c r="B15" s="40" t="s">
        <v>63</v>
      </c>
      <c r="C15" s="40"/>
      <c r="D15" s="40"/>
      <c r="E15" s="40"/>
      <c r="F15" s="40"/>
      <c r="G15" s="40"/>
      <c r="H15" s="40"/>
      <c r="I15" s="40"/>
      <c r="J15" s="40"/>
      <c r="K15" s="40"/>
    </row>
    <row r="16" spans="2:11" ht="15" customHeight="1" x14ac:dyDescent="0.3">
      <c r="B16" s="40" t="s">
        <v>64</v>
      </c>
      <c r="C16" s="40"/>
      <c r="D16" s="40"/>
      <c r="E16" s="40"/>
      <c r="F16" s="40"/>
      <c r="G16" s="40"/>
      <c r="H16" s="40"/>
      <c r="I16" s="40"/>
      <c r="J16" s="40"/>
      <c r="K16" s="40"/>
    </row>
    <row r="17" spans="1:11" ht="15" customHeight="1" x14ac:dyDescent="0.3">
      <c r="B17" s="40" t="s">
        <v>65</v>
      </c>
      <c r="C17" s="40"/>
      <c r="D17" s="40"/>
      <c r="E17" s="40"/>
      <c r="F17" s="40"/>
      <c r="G17" s="40"/>
      <c r="H17" s="40"/>
      <c r="I17" s="40"/>
      <c r="J17" s="40"/>
      <c r="K17" s="40"/>
    </row>
    <row r="18" spans="1:11" s="16" customFormat="1" ht="55.8" thickBot="1" x14ac:dyDescent="0.3">
      <c r="A18" s="27" t="s">
        <v>66</v>
      </c>
      <c r="B18" s="36" t="s">
        <v>1</v>
      </c>
      <c r="C18" s="37"/>
      <c r="D18" s="37"/>
      <c r="E18" s="37"/>
      <c r="F18" s="37"/>
      <c r="G18" s="38"/>
      <c r="H18" s="27" t="s">
        <v>2</v>
      </c>
      <c r="I18" s="27" t="s">
        <v>90</v>
      </c>
      <c r="J18" s="27" t="s">
        <v>61</v>
      </c>
      <c r="K18" s="27" t="s">
        <v>3</v>
      </c>
    </row>
    <row r="19" spans="1:11" ht="74.25" customHeight="1" thickBot="1" x14ac:dyDescent="0.35">
      <c r="A19" s="15" t="s">
        <v>28</v>
      </c>
      <c r="B19" s="43" t="s">
        <v>11</v>
      </c>
      <c r="C19" s="44"/>
      <c r="D19" s="44"/>
      <c r="E19" s="44"/>
      <c r="F19" s="44"/>
      <c r="G19" s="44"/>
      <c r="H19" s="1"/>
      <c r="I19" s="1"/>
      <c r="J19" s="2"/>
      <c r="K19" s="1"/>
    </row>
    <row r="20" spans="1:11" ht="35.25" customHeight="1" thickBot="1" x14ac:dyDescent="0.35">
      <c r="A20" s="14" t="s">
        <v>12</v>
      </c>
      <c r="B20" s="39" t="s">
        <v>79</v>
      </c>
      <c r="C20" s="39"/>
      <c r="D20" s="39"/>
      <c r="E20" s="39"/>
      <c r="F20" s="39"/>
      <c r="G20" s="39"/>
      <c r="H20" s="3"/>
      <c r="I20" s="33" t="s">
        <v>91</v>
      </c>
      <c r="J20" s="27">
        <v>86</v>
      </c>
      <c r="K20" s="30">
        <f>H20*J20</f>
        <v>0</v>
      </c>
    </row>
    <row r="21" spans="1:11" ht="51" customHeight="1" thickBot="1" x14ac:dyDescent="0.35">
      <c r="A21" s="14" t="s">
        <v>29</v>
      </c>
      <c r="B21" s="43" t="s">
        <v>18</v>
      </c>
      <c r="C21" s="44"/>
      <c r="D21" s="44"/>
      <c r="E21" s="44"/>
      <c r="F21" s="44"/>
      <c r="G21" s="44"/>
      <c r="H21" s="1"/>
      <c r="I21" s="1"/>
      <c r="J21" s="2"/>
      <c r="K21" s="31"/>
    </row>
    <row r="22" spans="1:11" ht="58.5" customHeight="1" thickBot="1" x14ac:dyDescent="0.35">
      <c r="A22" s="14" t="s">
        <v>13</v>
      </c>
      <c r="B22" s="39" t="s">
        <v>80</v>
      </c>
      <c r="C22" s="39"/>
      <c r="D22" s="39"/>
      <c r="E22" s="39"/>
      <c r="F22" s="39"/>
      <c r="G22" s="39"/>
      <c r="H22" s="3"/>
      <c r="I22" s="33" t="s">
        <v>91</v>
      </c>
      <c r="J22" s="27">
        <v>56</v>
      </c>
      <c r="K22" s="30">
        <f>H22*J22</f>
        <v>0</v>
      </c>
    </row>
    <row r="23" spans="1:11" ht="51" customHeight="1" thickBot="1" x14ac:dyDescent="0.35">
      <c r="A23" s="14" t="s">
        <v>30</v>
      </c>
      <c r="B23" s="43" t="s">
        <v>73</v>
      </c>
      <c r="C23" s="44"/>
      <c r="D23" s="44"/>
      <c r="E23" s="44"/>
      <c r="F23" s="44"/>
      <c r="G23" s="44"/>
      <c r="H23" s="1"/>
      <c r="I23" s="1"/>
      <c r="J23" s="2"/>
      <c r="K23" s="31"/>
    </row>
    <row r="24" spans="1:11" ht="40.5" customHeight="1" x14ac:dyDescent="0.3">
      <c r="A24" s="12" t="s">
        <v>31</v>
      </c>
      <c r="B24" s="39" t="s">
        <v>81</v>
      </c>
      <c r="C24" s="39"/>
      <c r="D24" s="39"/>
      <c r="E24" s="39"/>
      <c r="F24" s="39"/>
      <c r="G24" s="39"/>
      <c r="H24" s="3"/>
      <c r="I24" s="3"/>
      <c r="J24" s="27">
        <v>208</v>
      </c>
      <c r="K24" s="30">
        <f>H24*J24*I24</f>
        <v>0</v>
      </c>
    </row>
    <row r="25" spans="1:11" ht="48" customHeight="1" x14ac:dyDescent="0.3">
      <c r="A25" s="12" t="s">
        <v>33</v>
      </c>
      <c r="B25" s="39" t="s">
        <v>82</v>
      </c>
      <c r="C25" s="39"/>
      <c r="D25" s="39"/>
      <c r="E25" s="39"/>
      <c r="F25" s="39"/>
      <c r="G25" s="39"/>
      <c r="H25" s="3"/>
      <c r="I25" s="3"/>
      <c r="J25" s="27">
        <v>241</v>
      </c>
      <c r="K25" s="30">
        <f t="shared" ref="K25:K26" si="0">H25*J25*I25</f>
        <v>0</v>
      </c>
    </row>
    <row r="26" spans="1:11" ht="30" customHeight="1" x14ac:dyDescent="0.3">
      <c r="A26" s="12" t="s">
        <v>32</v>
      </c>
      <c r="B26" s="46" t="s">
        <v>19</v>
      </c>
      <c r="C26" s="47"/>
      <c r="D26" s="47"/>
      <c r="E26" s="47"/>
      <c r="F26" s="47"/>
      <c r="G26" s="48"/>
      <c r="H26" s="3"/>
      <c r="I26" s="3"/>
      <c r="J26" s="27">
        <v>195</v>
      </c>
      <c r="K26" s="30">
        <f t="shared" si="0"/>
        <v>0</v>
      </c>
    </row>
    <row r="27" spans="1:11" ht="51.75" customHeight="1" x14ac:dyDescent="0.3">
      <c r="A27" s="11" t="s">
        <v>20</v>
      </c>
      <c r="B27" s="52" t="s">
        <v>41</v>
      </c>
      <c r="C27" s="53"/>
      <c r="D27" s="53"/>
      <c r="E27" s="53"/>
      <c r="F27" s="53"/>
      <c r="G27" s="54"/>
      <c r="H27" s="3"/>
      <c r="I27" s="3"/>
      <c r="J27" s="4"/>
      <c r="K27" s="9"/>
    </row>
    <row r="28" spans="1:11" ht="30" customHeight="1" x14ac:dyDescent="0.3">
      <c r="A28" s="12" t="s">
        <v>42</v>
      </c>
      <c r="B28" s="49" t="s">
        <v>101</v>
      </c>
      <c r="C28" s="50"/>
      <c r="D28" s="50"/>
      <c r="E28" s="50"/>
      <c r="F28" s="50"/>
      <c r="G28" s="51"/>
      <c r="H28" s="3"/>
      <c r="I28" s="33" t="s">
        <v>91</v>
      </c>
      <c r="J28" s="27">
        <v>2620</v>
      </c>
      <c r="K28" s="30">
        <f>J28*H28*12</f>
        <v>0</v>
      </c>
    </row>
    <row r="29" spans="1:11" ht="30" customHeight="1" x14ac:dyDescent="0.3">
      <c r="A29" s="12" t="s">
        <v>43</v>
      </c>
      <c r="B29" s="49" t="s">
        <v>102</v>
      </c>
      <c r="C29" s="50"/>
      <c r="D29" s="50"/>
      <c r="E29" s="50"/>
      <c r="F29" s="50"/>
      <c r="G29" s="51"/>
      <c r="H29" s="3"/>
      <c r="I29" s="33" t="s">
        <v>91</v>
      </c>
      <c r="J29" s="27">
        <v>1310</v>
      </c>
      <c r="K29" s="30">
        <f t="shared" ref="K29:K31" si="1">J29*H29*12</f>
        <v>0</v>
      </c>
    </row>
    <row r="30" spans="1:11" s="20" customFormat="1" ht="30" customHeight="1" x14ac:dyDescent="0.3">
      <c r="A30" s="25" t="s">
        <v>48</v>
      </c>
      <c r="B30" s="49" t="s">
        <v>99</v>
      </c>
      <c r="C30" s="50"/>
      <c r="D30" s="50"/>
      <c r="E30" s="50"/>
      <c r="F30" s="50"/>
      <c r="G30" s="51"/>
      <c r="H30" s="23"/>
      <c r="I30" s="33" t="s">
        <v>91</v>
      </c>
      <c r="J30" s="27">
        <v>2620</v>
      </c>
      <c r="K30" s="30">
        <f t="shared" si="1"/>
        <v>0</v>
      </c>
    </row>
    <row r="31" spans="1:11" s="20" customFormat="1" ht="30" customHeight="1" x14ac:dyDescent="0.3">
      <c r="A31" s="25" t="s">
        <v>49</v>
      </c>
      <c r="B31" s="49" t="s">
        <v>100</v>
      </c>
      <c r="C31" s="50"/>
      <c r="D31" s="50"/>
      <c r="E31" s="50"/>
      <c r="F31" s="50"/>
      <c r="G31" s="51"/>
      <c r="H31" s="23"/>
      <c r="I31" s="33" t="s">
        <v>91</v>
      </c>
      <c r="J31" s="27">
        <v>1310</v>
      </c>
      <c r="K31" s="30">
        <f t="shared" si="1"/>
        <v>0</v>
      </c>
    </row>
    <row r="32" spans="1:11" ht="30" customHeight="1" x14ac:dyDescent="0.3">
      <c r="A32" s="12" t="s">
        <v>44</v>
      </c>
      <c r="B32" s="46" t="s">
        <v>77</v>
      </c>
      <c r="C32" s="47"/>
      <c r="D32" s="47"/>
      <c r="E32" s="47"/>
      <c r="F32" s="47"/>
      <c r="G32" s="48"/>
      <c r="H32" s="3"/>
      <c r="I32" s="33" t="s">
        <v>91</v>
      </c>
      <c r="J32" s="27">
        <v>6000</v>
      </c>
      <c r="K32" s="30">
        <f t="shared" ref="K32:K33" si="2">H32*J32</f>
        <v>0</v>
      </c>
    </row>
    <row r="33" spans="1:11" ht="42" customHeight="1" thickBot="1" x14ac:dyDescent="0.35">
      <c r="A33" s="12" t="s">
        <v>45</v>
      </c>
      <c r="B33" s="46" t="s">
        <v>78</v>
      </c>
      <c r="C33" s="47"/>
      <c r="D33" s="47"/>
      <c r="E33" s="47"/>
      <c r="F33" s="47"/>
      <c r="G33" s="48"/>
      <c r="H33" s="3"/>
      <c r="I33" s="33" t="s">
        <v>91</v>
      </c>
      <c r="J33" s="27">
        <v>9000</v>
      </c>
      <c r="K33" s="30">
        <f t="shared" si="2"/>
        <v>0</v>
      </c>
    </row>
    <row r="34" spans="1:11" ht="44.25" customHeight="1" thickBot="1" x14ac:dyDescent="0.35">
      <c r="A34" s="14" t="s">
        <v>35</v>
      </c>
      <c r="B34" s="43" t="s">
        <v>23</v>
      </c>
      <c r="C34" s="44"/>
      <c r="D34" s="44"/>
      <c r="E34" s="44"/>
      <c r="F34" s="44"/>
      <c r="G34" s="44"/>
      <c r="H34" s="3"/>
      <c r="I34" s="3"/>
      <c r="J34" s="4"/>
      <c r="K34" s="9"/>
    </row>
    <row r="35" spans="1:11" ht="30" customHeight="1" x14ac:dyDescent="0.3">
      <c r="A35" s="12" t="s">
        <v>40</v>
      </c>
      <c r="B35" s="46" t="s">
        <v>25</v>
      </c>
      <c r="C35" s="47"/>
      <c r="D35" s="47"/>
      <c r="E35" s="47"/>
      <c r="F35" s="47"/>
      <c r="G35" s="48"/>
      <c r="H35" s="3"/>
      <c r="I35" s="33" t="s">
        <v>91</v>
      </c>
      <c r="J35" s="27">
        <v>370</v>
      </c>
      <c r="K35" s="30">
        <f t="shared" ref="K35" si="3">H35*J35</f>
        <v>0</v>
      </c>
    </row>
    <row r="36" spans="1:11" ht="15.6" x14ac:dyDescent="0.3">
      <c r="A36" s="14"/>
      <c r="B36" s="45" t="s">
        <v>26</v>
      </c>
      <c r="C36" s="45"/>
      <c r="D36" s="45"/>
      <c r="E36" s="45"/>
      <c r="F36" s="45"/>
      <c r="G36" s="45"/>
      <c r="H36" s="5"/>
      <c r="I36" s="5"/>
      <c r="J36" s="1"/>
      <c r="K36" s="10">
        <f>SUM(K20:K35)</f>
        <v>0</v>
      </c>
    </row>
    <row r="37" spans="1:11" ht="15.6" x14ac:dyDescent="0.3">
      <c r="A37" s="14"/>
      <c r="B37" s="45" t="s">
        <v>27</v>
      </c>
      <c r="C37" s="45"/>
      <c r="D37" s="45"/>
      <c r="E37" s="45"/>
      <c r="F37" s="45"/>
      <c r="G37" s="45"/>
      <c r="H37" s="5"/>
      <c r="I37" s="5"/>
      <c r="J37" s="1"/>
      <c r="K37" s="10">
        <f>ROUND((K36-K35)*0.09,0)</f>
        <v>0</v>
      </c>
    </row>
    <row r="38" spans="1:11" ht="15.6" x14ac:dyDescent="0.3">
      <c r="B38" s="6"/>
      <c r="C38" s="6"/>
      <c r="D38" s="6"/>
      <c r="E38" s="6"/>
      <c r="F38" s="6"/>
      <c r="G38" s="6"/>
      <c r="H38" s="6"/>
      <c r="I38" s="32"/>
      <c r="J38" s="6"/>
      <c r="K38" s="6"/>
    </row>
    <row r="39" spans="1:11" x14ac:dyDescent="0.3">
      <c r="J39" s="7"/>
    </row>
    <row r="40" spans="1:11" ht="28.5" customHeight="1" x14ac:dyDescent="0.3">
      <c r="B40" t="s">
        <v>4</v>
      </c>
      <c r="H40" t="s">
        <v>5</v>
      </c>
    </row>
  </sheetData>
  <mergeCells count="31">
    <mergeCell ref="B15:K15"/>
    <mergeCell ref="B37:G37"/>
    <mergeCell ref="B32:G32"/>
    <mergeCell ref="B33:G33"/>
    <mergeCell ref="B28:G28"/>
    <mergeCell ref="B23:G23"/>
    <mergeCell ref="B26:G26"/>
    <mergeCell ref="B27:G27"/>
    <mergeCell ref="B36:G36"/>
    <mergeCell ref="B34:G34"/>
    <mergeCell ref="B35:G35"/>
    <mergeCell ref="B25:G25"/>
    <mergeCell ref="B29:G29"/>
    <mergeCell ref="B30:G30"/>
    <mergeCell ref="B31:G31"/>
    <mergeCell ref="B6:K6"/>
    <mergeCell ref="B7:K7"/>
    <mergeCell ref="B18:G18"/>
    <mergeCell ref="B24:G24"/>
    <mergeCell ref="B9:K9"/>
    <mergeCell ref="B10:K10"/>
    <mergeCell ref="B12:D12"/>
    <mergeCell ref="B17:K17"/>
    <mergeCell ref="B11:K11"/>
    <mergeCell ref="B14:K14"/>
    <mergeCell ref="B16:K16"/>
    <mergeCell ref="B19:G19"/>
    <mergeCell ref="B20:G20"/>
    <mergeCell ref="B21:G21"/>
    <mergeCell ref="B22:G22"/>
    <mergeCell ref="B13:K13"/>
  </mergeCells>
  <pageMargins left="0.70866141732283472" right="0.19685039370078741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BA2C1-11D3-4A8C-87D6-71C266251012}">
  <dimension ref="A1:K60"/>
  <sheetViews>
    <sheetView tabSelected="1" workbookViewId="0">
      <selection activeCell="G69" sqref="G69"/>
    </sheetView>
  </sheetViews>
  <sheetFormatPr defaultRowHeight="14.4" x14ac:dyDescent="0.3"/>
  <cols>
    <col min="1" max="1" width="4.21875" style="13" customWidth="1"/>
    <col min="7" max="7" width="12.21875" customWidth="1"/>
    <col min="8" max="8" width="9.88671875" customWidth="1"/>
    <col min="9" max="9" width="8.33203125" customWidth="1"/>
    <col min="10" max="10" width="10" customWidth="1"/>
    <col min="11" max="11" width="13" customWidth="1"/>
  </cols>
  <sheetData>
    <row r="1" spans="2:11" x14ac:dyDescent="0.3">
      <c r="J1" t="s">
        <v>108</v>
      </c>
    </row>
    <row r="6" spans="2:11" ht="16.8" x14ac:dyDescent="0.3">
      <c r="B6" s="34" t="s">
        <v>0</v>
      </c>
      <c r="C6" s="34"/>
      <c r="D6" s="34"/>
      <c r="E6" s="34"/>
      <c r="F6" s="34"/>
      <c r="G6" s="34"/>
      <c r="H6" s="34"/>
      <c r="I6" s="34"/>
      <c r="J6" s="34"/>
      <c r="K6" s="34"/>
    </row>
    <row r="7" spans="2:11" ht="24.75" customHeight="1" x14ac:dyDescent="0.3">
      <c r="B7" s="35" t="s">
        <v>6</v>
      </c>
      <c r="C7" s="35"/>
      <c r="D7" s="35"/>
      <c r="E7" s="35"/>
      <c r="F7" s="35"/>
      <c r="G7" s="35"/>
      <c r="H7" s="35"/>
      <c r="I7" s="35"/>
      <c r="J7" s="35"/>
      <c r="K7" s="35"/>
    </row>
    <row r="8" spans="2:11" ht="5.25" customHeight="1" x14ac:dyDescent="0.3"/>
    <row r="9" spans="2:11" ht="15" customHeight="1" x14ac:dyDescent="0.3">
      <c r="B9" s="40" t="s">
        <v>9</v>
      </c>
      <c r="C9" s="40"/>
      <c r="D9" s="40"/>
      <c r="E9" s="40"/>
      <c r="F9" s="40"/>
      <c r="G9" s="40"/>
      <c r="H9" s="40"/>
      <c r="I9" s="40"/>
      <c r="J9" s="40"/>
      <c r="K9" s="40"/>
    </row>
    <row r="10" spans="2:11" ht="15.75" customHeight="1" x14ac:dyDescent="0.3">
      <c r="B10" s="40" t="s">
        <v>10</v>
      </c>
      <c r="C10" s="40"/>
      <c r="D10" s="40"/>
      <c r="E10" s="40"/>
      <c r="F10" s="40"/>
      <c r="G10" s="40"/>
      <c r="H10" s="40"/>
      <c r="I10" s="40"/>
      <c r="J10" s="40"/>
      <c r="K10" s="40"/>
    </row>
    <row r="11" spans="2:11" ht="15.75" customHeight="1" x14ac:dyDescent="0.3">
      <c r="B11" s="42" t="s">
        <v>7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ht="15.75" customHeight="1" x14ac:dyDescent="0.3">
      <c r="B12" s="41" t="s">
        <v>8</v>
      </c>
      <c r="C12" s="41"/>
      <c r="D12" s="41"/>
      <c r="E12" s="6"/>
      <c r="F12" s="6"/>
      <c r="G12" s="6"/>
      <c r="H12" s="6"/>
      <c r="I12" s="29"/>
      <c r="J12" s="6"/>
      <c r="K12" s="6"/>
    </row>
    <row r="13" spans="2:11" ht="15.75" customHeight="1" x14ac:dyDescent="0.3">
      <c r="B13" s="40" t="s">
        <v>68</v>
      </c>
      <c r="C13" s="40"/>
      <c r="D13" s="40"/>
      <c r="E13" s="40"/>
      <c r="F13" s="40"/>
      <c r="G13" s="40"/>
      <c r="H13" s="40"/>
      <c r="I13" s="40"/>
      <c r="J13" s="40"/>
      <c r="K13" s="40"/>
    </row>
    <row r="14" spans="2:11" ht="15.75" customHeight="1" x14ac:dyDescent="0.3">
      <c r="B14" s="40" t="s">
        <v>69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" ht="15" customHeight="1" x14ac:dyDescent="0.3">
      <c r="B15" s="40" t="s">
        <v>70</v>
      </c>
      <c r="C15" s="40"/>
      <c r="D15" s="40"/>
      <c r="E15" s="40"/>
      <c r="F15" s="40"/>
      <c r="G15" s="40"/>
      <c r="H15" s="40"/>
      <c r="I15" s="40"/>
      <c r="J15" s="40"/>
      <c r="K15" s="40"/>
    </row>
    <row r="16" spans="2:11" ht="15" customHeight="1" x14ac:dyDescent="0.3">
      <c r="B16" s="40" t="s">
        <v>71</v>
      </c>
      <c r="C16" s="40"/>
      <c r="D16" s="40"/>
      <c r="E16" s="40"/>
      <c r="F16" s="40"/>
      <c r="G16" s="40"/>
      <c r="H16" s="40"/>
      <c r="I16" s="40"/>
      <c r="J16" s="40"/>
      <c r="K16" s="40"/>
    </row>
    <row r="17" spans="1:11" ht="3.6" customHeight="1" x14ac:dyDescent="0.3"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s="16" customFormat="1" ht="59.4" customHeight="1" thickBot="1" x14ac:dyDescent="0.3">
      <c r="A18" s="17"/>
      <c r="B18" s="55" t="s">
        <v>1</v>
      </c>
      <c r="C18" s="55"/>
      <c r="D18" s="55"/>
      <c r="E18" s="55"/>
      <c r="F18" s="55"/>
      <c r="G18" s="55"/>
      <c r="H18" s="27" t="s">
        <v>89</v>
      </c>
      <c r="I18" s="27" t="s">
        <v>90</v>
      </c>
      <c r="J18" s="27" t="s">
        <v>61</v>
      </c>
      <c r="K18" s="18" t="s">
        <v>3</v>
      </c>
    </row>
    <row r="19" spans="1:11" s="20" customFormat="1" ht="74.25" customHeight="1" thickBot="1" x14ac:dyDescent="0.35">
      <c r="A19" s="15" t="s">
        <v>28</v>
      </c>
      <c r="B19" s="43" t="s">
        <v>11</v>
      </c>
      <c r="C19" s="44"/>
      <c r="D19" s="44"/>
      <c r="E19" s="44"/>
      <c r="F19" s="44"/>
      <c r="G19" s="44"/>
      <c r="H19" s="21"/>
      <c r="I19" s="21"/>
      <c r="J19" s="22"/>
      <c r="K19" s="21"/>
    </row>
    <row r="20" spans="1:11" s="20" customFormat="1" ht="34.5" customHeight="1" x14ac:dyDescent="0.3">
      <c r="A20" s="19" t="s">
        <v>46</v>
      </c>
      <c r="B20" s="39" t="s">
        <v>75</v>
      </c>
      <c r="C20" s="39"/>
      <c r="D20" s="39"/>
      <c r="E20" s="39"/>
      <c r="F20" s="39"/>
      <c r="G20" s="39"/>
      <c r="H20" s="23"/>
      <c r="I20" s="33" t="s">
        <v>91</v>
      </c>
      <c r="J20" s="27">
        <v>86</v>
      </c>
      <c r="K20" s="9">
        <f t="shared" ref="K20:K21" si="0">H20*J20</f>
        <v>0</v>
      </c>
    </row>
    <row r="21" spans="1:11" s="20" customFormat="1" ht="41.25" customHeight="1" thickBot="1" x14ac:dyDescent="0.35">
      <c r="A21" s="19" t="s">
        <v>47</v>
      </c>
      <c r="B21" s="39" t="s">
        <v>74</v>
      </c>
      <c r="C21" s="39"/>
      <c r="D21" s="39"/>
      <c r="E21" s="39"/>
      <c r="F21" s="39"/>
      <c r="G21" s="39"/>
      <c r="H21" s="23"/>
      <c r="I21" s="33" t="s">
        <v>91</v>
      </c>
      <c r="J21" s="27">
        <v>44</v>
      </c>
      <c r="K21" s="9">
        <f t="shared" si="0"/>
        <v>0</v>
      </c>
    </row>
    <row r="22" spans="1:11" s="20" customFormat="1" ht="51" customHeight="1" thickBot="1" x14ac:dyDescent="0.35">
      <c r="A22" s="14" t="s">
        <v>29</v>
      </c>
      <c r="B22" s="43" t="s">
        <v>18</v>
      </c>
      <c r="C22" s="44"/>
      <c r="D22" s="44"/>
      <c r="E22" s="44"/>
      <c r="F22" s="44"/>
      <c r="G22" s="44"/>
      <c r="H22" s="21"/>
      <c r="I22" s="21"/>
      <c r="J22" s="27"/>
      <c r="K22" s="21"/>
    </row>
    <row r="23" spans="1:11" s="20" customFormat="1" ht="45.75" customHeight="1" x14ac:dyDescent="0.3">
      <c r="A23" s="14" t="s">
        <v>13</v>
      </c>
      <c r="B23" s="39" t="s">
        <v>76</v>
      </c>
      <c r="C23" s="39"/>
      <c r="D23" s="39"/>
      <c r="E23" s="39"/>
      <c r="F23" s="39"/>
      <c r="G23" s="39"/>
      <c r="H23" s="23"/>
      <c r="I23" s="33" t="s">
        <v>91</v>
      </c>
      <c r="J23" s="27">
        <v>56</v>
      </c>
      <c r="K23" s="9">
        <f>H23*J23</f>
        <v>0</v>
      </c>
    </row>
    <row r="24" spans="1:11" s="20" customFormat="1" ht="29.25" customHeight="1" x14ac:dyDescent="0.3">
      <c r="A24" s="14" t="s">
        <v>14</v>
      </c>
      <c r="B24" s="39" t="s">
        <v>94</v>
      </c>
      <c r="C24" s="39"/>
      <c r="D24" s="39"/>
      <c r="E24" s="39"/>
      <c r="F24" s="39"/>
      <c r="G24" s="39"/>
      <c r="H24" s="23"/>
      <c r="I24" s="33" t="s">
        <v>91</v>
      </c>
      <c r="J24" s="27">
        <v>660</v>
      </c>
      <c r="K24" s="9">
        <f>H24*J24*12</f>
        <v>0</v>
      </c>
    </row>
    <row r="25" spans="1:11" s="20" customFormat="1" ht="29.25" customHeight="1" x14ac:dyDescent="0.3">
      <c r="A25" s="14" t="s">
        <v>15</v>
      </c>
      <c r="B25" s="39" t="s">
        <v>92</v>
      </c>
      <c r="C25" s="39"/>
      <c r="D25" s="39"/>
      <c r="E25" s="39"/>
      <c r="F25" s="39"/>
      <c r="G25" s="39"/>
      <c r="H25" s="23"/>
      <c r="I25" s="33" t="s">
        <v>91</v>
      </c>
      <c r="J25" s="27">
        <v>495</v>
      </c>
      <c r="K25" s="9">
        <f t="shared" ref="K25:K27" si="1">H25*J25*12</f>
        <v>0</v>
      </c>
    </row>
    <row r="26" spans="1:11" s="20" customFormat="1" ht="29.25" customHeight="1" x14ac:dyDescent="0.3">
      <c r="A26" s="14" t="s">
        <v>16</v>
      </c>
      <c r="B26" s="39" t="s">
        <v>93</v>
      </c>
      <c r="C26" s="39"/>
      <c r="D26" s="39"/>
      <c r="E26" s="39"/>
      <c r="F26" s="39"/>
      <c r="G26" s="39"/>
      <c r="H26" s="23"/>
      <c r="I26" s="33" t="s">
        <v>91</v>
      </c>
      <c r="J26" s="27">
        <v>330</v>
      </c>
      <c r="K26" s="9">
        <f t="shared" si="1"/>
        <v>0</v>
      </c>
    </row>
    <row r="27" spans="1:11" s="20" customFormat="1" ht="29.25" customHeight="1" thickBot="1" x14ac:dyDescent="0.35">
      <c r="A27" s="14" t="s">
        <v>17</v>
      </c>
      <c r="B27" s="39" t="s">
        <v>107</v>
      </c>
      <c r="C27" s="39"/>
      <c r="D27" s="39"/>
      <c r="E27" s="39"/>
      <c r="F27" s="39"/>
      <c r="G27" s="39"/>
      <c r="H27" s="23"/>
      <c r="I27" s="33" t="s">
        <v>91</v>
      </c>
      <c r="J27" s="27">
        <v>165</v>
      </c>
      <c r="K27" s="9">
        <f t="shared" si="1"/>
        <v>0</v>
      </c>
    </row>
    <row r="28" spans="1:11" s="20" customFormat="1" ht="51" customHeight="1" thickBot="1" x14ac:dyDescent="0.35">
      <c r="A28" s="14" t="s">
        <v>30</v>
      </c>
      <c r="B28" s="43" t="s">
        <v>72</v>
      </c>
      <c r="C28" s="44"/>
      <c r="D28" s="44"/>
      <c r="E28" s="44"/>
      <c r="F28" s="44"/>
      <c r="G28" s="57"/>
      <c r="H28" s="21"/>
      <c r="I28" s="21"/>
      <c r="J28" s="22"/>
      <c r="K28" s="21"/>
    </row>
    <row r="29" spans="1:11" s="20" customFormat="1" ht="45.6" customHeight="1" x14ac:dyDescent="0.3">
      <c r="A29" s="19" t="s">
        <v>31</v>
      </c>
      <c r="B29" s="58" t="s">
        <v>81</v>
      </c>
      <c r="C29" s="59"/>
      <c r="D29" s="59"/>
      <c r="E29" s="59"/>
      <c r="F29" s="59"/>
      <c r="G29" s="60"/>
      <c r="H29" s="23"/>
      <c r="I29" s="23"/>
      <c r="J29" s="27">
        <v>208</v>
      </c>
      <c r="K29" s="9">
        <f>H29*J29*I29</f>
        <v>0</v>
      </c>
    </row>
    <row r="30" spans="1:11" s="20" customFormat="1" ht="45.6" customHeight="1" x14ac:dyDescent="0.3">
      <c r="A30" s="19" t="s">
        <v>33</v>
      </c>
      <c r="B30" s="61" t="s">
        <v>82</v>
      </c>
      <c r="C30" s="62"/>
      <c r="D30" s="62"/>
      <c r="E30" s="62"/>
      <c r="F30" s="62"/>
      <c r="G30" s="63"/>
      <c r="H30" s="23"/>
      <c r="I30" s="23"/>
      <c r="J30" s="27">
        <v>241</v>
      </c>
      <c r="K30" s="9">
        <f t="shared" ref="K30" si="2">H30*J30*I30</f>
        <v>0</v>
      </c>
    </row>
    <row r="31" spans="1:11" s="20" customFormat="1" ht="51.75" customHeight="1" x14ac:dyDescent="0.3">
      <c r="A31" s="25" t="s">
        <v>20</v>
      </c>
      <c r="B31" s="52" t="s">
        <v>21</v>
      </c>
      <c r="C31" s="53"/>
      <c r="D31" s="53"/>
      <c r="E31" s="53"/>
      <c r="F31" s="53"/>
      <c r="G31" s="54"/>
      <c r="H31" s="23"/>
      <c r="I31" s="23"/>
      <c r="J31" s="24"/>
      <c r="K31" s="9"/>
    </row>
    <row r="32" spans="1:11" s="20" customFormat="1" ht="19.5" customHeight="1" x14ac:dyDescent="0.3">
      <c r="A32" s="25" t="s">
        <v>42</v>
      </c>
      <c r="B32" s="49" t="s">
        <v>95</v>
      </c>
      <c r="C32" s="50"/>
      <c r="D32" s="50"/>
      <c r="E32" s="50"/>
      <c r="F32" s="50"/>
      <c r="G32" s="51"/>
      <c r="H32" s="23"/>
      <c r="I32" s="33" t="s">
        <v>91</v>
      </c>
      <c r="J32" s="27">
        <v>2620</v>
      </c>
      <c r="K32" s="9">
        <f t="shared" ref="K32:K43" si="3">H32*J32*12</f>
        <v>0</v>
      </c>
    </row>
    <row r="33" spans="1:11" s="20" customFormat="1" ht="30" customHeight="1" x14ac:dyDescent="0.3">
      <c r="A33" s="25" t="s">
        <v>43</v>
      </c>
      <c r="B33" s="49" t="s">
        <v>96</v>
      </c>
      <c r="C33" s="50"/>
      <c r="D33" s="50"/>
      <c r="E33" s="50"/>
      <c r="F33" s="50"/>
      <c r="G33" s="51"/>
      <c r="H33" s="23"/>
      <c r="I33" s="33" t="s">
        <v>91</v>
      </c>
      <c r="J33" s="27">
        <v>1310</v>
      </c>
      <c r="K33" s="9">
        <f t="shared" si="3"/>
        <v>0</v>
      </c>
    </row>
    <row r="34" spans="1:11" s="20" customFormat="1" ht="30" customHeight="1" x14ac:dyDescent="0.3">
      <c r="A34" s="25" t="s">
        <v>48</v>
      </c>
      <c r="B34" s="49" t="s">
        <v>97</v>
      </c>
      <c r="C34" s="50"/>
      <c r="D34" s="50"/>
      <c r="E34" s="50"/>
      <c r="F34" s="50"/>
      <c r="G34" s="51"/>
      <c r="H34" s="23"/>
      <c r="I34" s="33" t="s">
        <v>91</v>
      </c>
      <c r="J34" s="27">
        <v>2620</v>
      </c>
      <c r="K34" s="9">
        <f t="shared" si="3"/>
        <v>0</v>
      </c>
    </row>
    <row r="35" spans="1:11" s="20" customFormat="1" ht="30" customHeight="1" x14ac:dyDescent="0.3">
      <c r="A35" s="25" t="s">
        <v>49</v>
      </c>
      <c r="B35" s="49" t="s">
        <v>98</v>
      </c>
      <c r="C35" s="50"/>
      <c r="D35" s="50"/>
      <c r="E35" s="50"/>
      <c r="F35" s="50"/>
      <c r="G35" s="51"/>
      <c r="H35" s="23"/>
      <c r="I35" s="33" t="s">
        <v>91</v>
      </c>
      <c r="J35" s="27">
        <v>1310</v>
      </c>
      <c r="K35" s="9">
        <f t="shared" si="3"/>
        <v>0</v>
      </c>
    </row>
    <row r="36" spans="1:11" s="20" customFormat="1" ht="30" customHeight="1" x14ac:dyDescent="0.3">
      <c r="A36" s="25" t="s">
        <v>50</v>
      </c>
      <c r="B36" s="49" t="s">
        <v>99</v>
      </c>
      <c r="C36" s="50"/>
      <c r="D36" s="50"/>
      <c r="E36" s="50"/>
      <c r="F36" s="50"/>
      <c r="G36" s="51"/>
      <c r="H36" s="23"/>
      <c r="I36" s="33" t="s">
        <v>91</v>
      </c>
      <c r="J36" s="27">
        <v>2620</v>
      </c>
      <c r="K36" s="9">
        <f t="shared" si="3"/>
        <v>0</v>
      </c>
    </row>
    <row r="37" spans="1:11" s="20" customFormat="1" ht="30" customHeight="1" x14ac:dyDescent="0.3">
      <c r="A37" s="25" t="s">
        <v>51</v>
      </c>
      <c r="B37" s="49" t="s">
        <v>100</v>
      </c>
      <c r="C37" s="50"/>
      <c r="D37" s="50"/>
      <c r="E37" s="50"/>
      <c r="F37" s="50"/>
      <c r="G37" s="51"/>
      <c r="H37" s="23"/>
      <c r="I37" s="33" t="s">
        <v>91</v>
      </c>
      <c r="J37" s="27">
        <v>1310</v>
      </c>
      <c r="K37" s="9">
        <f t="shared" si="3"/>
        <v>0</v>
      </c>
    </row>
    <row r="38" spans="1:11" s="20" customFormat="1" ht="30" customHeight="1" x14ac:dyDescent="0.3">
      <c r="A38" s="25" t="s">
        <v>52</v>
      </c>
      <c r="B38" s="49" t="s">
        <v>101</v>
      </c>
      <c r="C38" s="50"/>
      <c r="D38" s="50"/>
      <c r="E38" s="50"/>
      <c r="F38" s="50"/>
      <c r="G38" s="51"/>
      <c r="H38" s="23"/>
      <c r="I38" s="33" t="s">
        <v>91</v>
      </c>
      <c r="J38" s="27">
        <v>2620</v>
      </c>
      <c r="K38" s="9">
        <f t="shared" si="3"/>
        <v>0</v>
      </c>
    </row>
    <row r="39" spans="1:11" s="20" customFormat="1" ht="30" customHeight="1" x14ac:dyDescent="0.3">
      <c r="A39" s="25" t="s">
        <v>53</v>
      </c>
      <c r="B39" s="49" t="s">
        <v>102</v>
      </c>
      <c r="C39" s="50"/>
      <c r="D39" s="50"/>
      <c r="E39" s="50"/>
      <c r="F39" s="50"/>
      <c r="G39" s="51"/>
      <c r="H39" s="23"/>
      <c r="I39" s="33" t="s">
        <v>91</v>
      </c>
      <c r="J39" s="27">
        <v>1310</v>
      </c>
      <c r="K39" s="9">
        <f t="shared" si="3"/>
        <v>0</v>
      </c>
    </row>
    <row r="40" spans="1:11" s="20" customFormat="1" ht="45" customHeight="1" x14ac:dyDescent="0.3">
      <c r="A40" s="25" t="s">
        <v>54</v>
      </c>
      <c r="B40" s="49" t="s">
        <v>103</v>
      </c>
      <c r="C40" s="50"/>
      <c r="D40" s="50"/>
      <c r="E40" s="50"/>
      <c r="F40" s="50"/>
      <c r="G40" s="51"/>
      <c r="H40" s="23"/>
      <c r="I40" s="33" t="s">
        <v>91</v>
      </c>
      <c r="J40" s="27">
        <v>2530</v>
      </c>
      <c r="K40" s="9">
        <f t="shared" si="3"/>
        <v>0</v>
      </c>
    </row>
    <row r="41" spans="1:11" s="20" customFormat="1" ht="60.75" customHeight="1" x14ac:dyDescent="0.3">
      <c r="A41" s="25" t="s">
        <v>55</v>
      </c>
      <c r="B41" s="49" t="s">
        <v>104</v>
      </c>
      <c r="C41" s="50"/>
      <c r="D41" s="50"/>
      <c r="E41" s="50"/>
      <c r="F41" s="50"/>
      <c r="G41" s="51"/>
      <c r="H41" s="23"/>
      <c r="I41" s="33" t="s">
        <v>91</v>
      </c>
      <c r="J41" s="27">
        <v>1265</v>
      </c>
      <c r="K41" s="9">
        <f t="shared" si="3"/>
        <v>0</v>
      </c>
    </row>
    <row r="42" spans="1:11" s="20" customFormat="1" ht="30" customHeight="1" x14ac:dyDescent="0.3">
      <c r="A42" s="25" t="s">
        <v>56</v>
      </c>
      <c r="B42" s="49" t="s">
        <v>105</v>
      </c>
      <c r="C42" s="50"/>
      <c r="D42" s="50"/>
      <c r="E42" s="50"/>
      <c r="F42" s="50"/>
      <c r="G42" s="51"/>
      <c r="H42" s="23"/>
      <c r="I42" s="33" t="s">
        <v>91</v>
      </c>
      <c r="J42" s="27">
        <v>2200</v>
      </c>
      <c r="K42" s="9">
        <f t="shared" si="3"/>
        <v>0</v>
      </c>
    </row>
    <row r="43" spans="1:11" s="20" customFormat="1" ht="30" customHeight="1" x14ac:dyDescent="0.3">
      <c r="A43" s="25" t="s">
        <v>57</v>
      </c>
      <c r="B43" s="49" t="s">
        <v>106</v>
      </c>
      <c r="C43" s="50"/>
      <c r="D43" s="50"/>
      <c r="E43" s="50"/>
      <c r="F43" s="50"/>
      <c r="G43" s="51"/>
      <c r="H43" s="23"/>
      <c r="I43" s="33" t="s">
        <v>91</v>
      </c>
      <c r="J43" s="27">
        <v>1100</v>
      </c>
      <c r="K43" s="9">
        <f t="shared" si="3"/>
        <v>0</v>
      </c>
    </row>
    <row r="44" spans="1:11" s="20" customFormat="1" ht="30" customHeight="1" x14ac:dyDescent="0.3">
      <c r="A44" s="25" t="s">
        <v>44</v>
      </c>
      <c r="B44" s="46" t="s">
        <v>77</v>
      </c>
      <c r="C44" s="47"/>
      <c r="D44" s="47"/>
      <c r="E44" s="47"/>
      <c r="F44" s="47"/>
      <c r="G44" s="48"/>
      <c r="H44" s="23"/>
      <c r="I44" s="33" t="s">
        <v>91</v>
      </c>
      <c r="J44" s="27">
        <v>6000</v>
      </c>
      <c r="K44" s="9">
        <f>H44*J44</f>
        <v>0</v>
      </c>
    </row>
    <row r="45" spans="1:11" s="20" customFormat="1" ht="42" customHeight="1" thickBot="1" x14ac:dyDescent="0.35">
      <c r="A45" s="25" t="s">
        <v>45</v>
      </c>
      <c r="B45" s="46" t="s">
        <v>78</v>
      </c>
      <c r="C45" s="47"/>
      <c r="D45" s="47"/>
      <c r="E45" s="47"/>
      <c r="F45" s="47"/>
      <c r="G45" s="48"/>
      <c r="H45" s="23"/>
      <c r="I45" s="33" t="s">
        <v>91</v>
      </c>
      <c r="J45" s="27">
        <v>9000</v>
      </c>
      <c r="K45" s="9">
        <f>H45*J45</f>
        <v>0</v>
      </c>
    </row>
    <row r="46" spans="1:11" s="20" customFormat="1" ht="30" customHeight="1" thickBot="1" x14ac:dyDescent="0.35">
      <c r="A46" s="25" t="s">
        <v>34</v>
      </c>
      <c r="B46" s="43" t="s">
        <v>22</v>
      </c>
      <c r="C46" s="44"/>
      <c r="D46" s="44"/>
      <c r="E46" s="44"/>
      <c r="F46" s="44"/>
      <c r="G46" s="44"/>
      <c r="H46" s="23"/>
      <c r="I46" s="23"/>
      <c r="J46" s="24"/>
      <c r="K46" s="9"/>
    </row>
    <row r="47" spans="1:11" s="20" customFormat="1" ht="38.25" customHeight="1" x14ac:dyDescent="0.3">
      <c r="A47" s="25" t="s">
        <v>36</v>
      </c>
      <c r="B47" s="39" t="s">
        <v>83</v>
      </c>
      <c r="C47" s="39"/>
      <c r="D47" s="39"/>
      <c r="E47" s="39"/>
      <c r="F47" s="39"/>
      <c r="G47" s="39"/>
      <c r="H47" s="23"/>
      <c r="I47" s="23"/>
      <c r="J47" s="27">
        <v>166</v>
      </c>
      <c r="K47" s="9">
        <f>H47*J47*I47</f>
        <v>0</v>
      </c>
    </row>
    <row r="48" spans="1:11" s="20" customFormat="1" ht="39" customHeight="1" x14ac:dyDescent="0.3">
      <c r="A48" s="19" t="s">
        <v>37</v>
      </c>
      <c r="B48" s="39" t="s">
        <v>84</v>
      </c>
      <c r="C48" s="39"/>
      <c r="D48" s="39"/>
      <c r="E48" s="39"/>
      <c r="F48" s="39"/>
      <c r="G48" s="39"/>
      <c r="H48" s="23"/>
      <c r="I48" s="23"/>
      <c r="J48" s="27">
        <v>191</v>
      </c>
      <c r="K48" s="9">
        <f t="shared" ref="K48:K51" si="4">H48*J48*I48</f>
        <v>0</v>
      </c>
    </row>
    <row r="49" spans="1:11" s="20" customFormat="1" ht="38.25" customHeight="1" x14ac:dyDescent="0.3">
      <c r="A49" s="19" t="s">
        <v>38</v>
      </c>
      <c r="B49" s="39" t="s">
        <v>85</v>
      </c>
      <c r="C49" s="39"/>
      <c r="D49" s="39"/>
      <c r="E49" s="39"/>
      <c r="F49" s="39"/>
      <c r="G49" s="39"/>
      <c r="H49" s="23"/>
      <c r="I49" s="23"/>
      <c r="J49" s="27">
        <v>140</v>
      </c>
      <c r="K49" s="9">
        <f t="shared" si="4"/>
        <v>0</v>
      </c>
    </row>
    <row r="50" spans="1:11" s="20" customFormat="1" ht="51.75" customHeight="1" x14ac:dyDescent="0.3">
      <c r="A50" s="19" t="s">
        <v>39</v>
      </c>
      <c r="B50" s="39" t="s">
        <v>86</v>
      </c>
      <c r="C50" s="39"/>
      <c r="D50" s="39"/>
      <c r="E50" s="39"/>
      <c r="F50" s="39"/>
      <c r="G50" s="39"/>
      <c r="H50" s="23"/>
      <c r="I50" s="23"/>
      <c r="J50" s="27">
        <v>164</v>
      </c>
      <c r="K50" s="9">
        <f t="shared" si="4"/>
        <v>0</v>
      </c>
    </row>
    <row r="51" spans="1:11" s="20" customFormat="1" ht="38.25" customHeight="1" x14ac:dyDescent="0.3">
      <c r="A51" s="19" t="s">
        <v>58</v>
      </c>
      <c r="B51" s="39" t="s">
        <v>87</v>
      </c>
      <c r="C51" s="39"/>
      <c r="D51" s="39"/>
      <c r="E51" s="39"/>
      <c r="F51" s="39"/>
      <c r="G51" s="39"/>
      <c r="H51" s="23"/>
      <c r="I51" s="23"/>
      <c r="J51" s="27">
        <v>149</v>
      </c>
      <c r="K51" s="9">
        <f t="shared" si="4"/>
        <v>0</v>
      </c>
    </row>
    <row r="52" spans="1:11" s="20" customFormat="1" ht="49.5" customHeight="1" thickBot="1" x14ac:dyDescent="0.35">
      <c r="A52" s="19" t="s">
        <v>59</v>
      </c>
      <c r="B52" s="39" t="s">
        <v>88</v>
      </c>
      <c r="C52" s="39"/>
      <c r="D52" s="39"/>
      <c r="E52" s="39"/>
      <c r="F52" s="39"/>
      <c r="G52" s="39"/>
      <c r="H52" s="23"/>
      <c r="I52" s="23"/>
      <c r="J52" s="27">
        <v>146</v>
      </c>
      <c r="K52" s="9">
        <f>H52*J52*I52</f>
        <v>0</v>
      </c>
    </row>
    <row r="53" spans="1:11" s="20" customFormat="1" ht="42" customHeight="1" thickBot="1" x14ac:dyDescent="0.35">
      <c r="A53" s="19" t="s">
        <v>35</v>
      </c>
      <c r="B53" s="43" t="s">
        <v>23</v>
      </c>
      <c r="C53" s="44"/>
      <c r="D53" s="44"/>
      <c r="E53" s="44"/>
      <c r="F53" s="44"/>
      <c r="G53" s="44"/>
      <c r="H53" s="23"/>
      <c r="I53" s="23"/>
      <c r="J53" s="27"/>
      <c r="K53" s="9"/>
    </row>
    <row r="54" spans="1:11" s="20" customFormat="1" ht="30" customHeight="1" x14ac:dyDescent="0.3">
      <c r="A54" s="19" t="s">
        <v>40</v>
      </c>
      <c r="B54" s="39" t="s">
        <v>24</v>
      </c>
      <c r="C54" s="39"/>
      <c r="D54" s="39"/>
      <c r="E54" s="39"/>
      <c r="F54" s="39"/>
      <c r="G54" s="39"/>
      <c r="H54" s="23"/>
      <c r="I54" s="33">
        <v>1</v>
      </c>
      <c r="J54" s="27">
        <v>208</v>
      </c>
      <c r="K54" s="9">
        <f>H54*J54*I54</f>
        <v>0</v>
      </c>
    </row>
    <row r="55" spans="1:11" s="20" customFormat="1" ht="33.6" customHeight="1" x14ac:dyDescent="0.3">
      <c r="A55" s="19" t="s">
        <v>60</v>
      </c>
      <c r="B55" s="46" t="s">
        <v>25</v>
      </c>
      <c r="C55" s="47"/>
      <c r="D55" s="47"/>
      <c r="E55" s="47"/>
      <c r="F55" s="47"/>
      <c r="G55" s="48"/>
      <c r="H55" s="23"/>
      <c r="I55" s="33" t="s">
        <v>91</v>
      </c>
      <c r="J55" s="27">
        <v>370</v>
      </c>
      <c r="K55" s="9">
        <f t="shared" ref="K55" si="5">H55*J55</f>
        <v>0</v>
      </c>
    </row>
    <row r="56" spans="1:11" s="20" customFormat="1" x14ac:dyDescent="0.3">
      <c r="A56" s="19"/>
      <c r="B56" s="56" t="s">
        <v>26</v>
      </c>
      <c r="C56" s="56"/>
      <c r="D56" s="56"/>
      <c r="E56" s="56"/>
      <c r="F56" s="56"/>
      <c r="G56" s="56"/>
      <c r="H56" s="26"/>
      <c r="I56" s="26"/>
      <c r="J56" s="21"/>
      <c r="K56" s="28">
        <f>SUM(K20:K55)</f>
        <v>0</v>
      </c>
    </row>
    <row r="57" spans="1:11" s="20" customFormat="1" x14ac:dyDescent="0.3">
      <c r="A57" s="19"/>
      <c r="B57" s="56" t="s">
        <v>27</v>
      </c>
      <c r="C57" s="56"/>
      <c r="D57" s="56"/>
      <c r="E57" s="56"/>
      <c r="F57" s="56"/>
      <c r="G57" s="56"/>
      <c r="H57" s="26"/>
      <c r="I57" s="26"/>
      <c r="J57" s="21"/>
      <c r="K57" s="28">
        <f>ROUND((K56-K55)*0.09,0)</f>
        <v>0</v>
      </c>
    </row>
    <row r="58" spans="1:11" ht="15.6" x14ac:dyDescent="0.3">
      <c r="B58" s="6"/>
      <c r="C58" s="6"/>
      <c r="D58" s="6"/>
      <c r="E58" s="6"/>
      <c r="F58" s="6"/>
      <c r="G58" s="6"/>
      <c r="H58" s="6"/>
      <c r="I58" s="29"/>
      <c r="J58" s="6"/>
      <c r="K58" s="6"/>
    </row>
    <row r="59" spans="1:11" x14ac:dyDescent="0.3">
      <c r="J59" s="7"/>
    </row>
    <row r="60" spans="1:11" ht="28.5" customHeight="1" x14ac:dyDescent="0.3">
      <c r="B60" t="s">
        <v>4</v>
      </c>
      <c r="H60" t="s">
        <v>5</v>
      </c>
    </row>
  </sheetData>
  <mergeCells count="50">
    <mergeCell ref="B57:G57"/>
    <mergeCell ref="B28:G28"/>
    <mergeCell ref="B29:G29"/>
    <mergeCell ref="B30:G30"/>
    <mergeCell ref="B51:G51"/>
    <mergeCell ref="B52:G52"/>
    <mergeCell ref="B53:G53"/>
    <mergeCell ref="B54:G54"/>
    <mergeCell ref="B55:G55"/>
    <mergeCell ref="B56:G56"/>
    <mergeCell ref="B48:G48"/>
    <mergeCell ref="B49:G49"/>
    <mergeCell ref="B50:G50"/>
    <mergeCell ref="B40:G40"/>
    <mergeCell ref="B42:G42"/>
    <mergeCell ref="B43:G43"/>
    <mergeCell ref="B44:G44"/>
    <mergeCell ref="B45:G45"/>
    <mergeCell ref="B46:G46"/>
    <mergeCell ref="B47:G47"/>
    <mergeCell ref="B36:G36"/>
    <mergeCell ref="B37:G37"/>
    <mergeCell ref="B38:G38"/>
    <mergeCell ref="B39:G39"/>
    <mergeCell ref="B41:G41"/>
    <mergeCell ref="B31:G31"/>
    <mergeCell ref="B32:G32"/>
    <mergeCell ref="B33:G33"/>
    <mergeCell ref="B34:G34"/>
    <mergeCell ref="B35:G35"/>
    <mergeCell ref="B25:G25"/>
    <mergeCell ref="B26:G26"/>
    <mergeCell ref="B27:G27"/>
    <mergeCell ref="B21:G21"/>
    <mergeCell ref="B22:G22"/>
    <mergeCell ref="B23:G23"/>
    <mergeCell ref="B24:G24"/>
    <mergeCell ref="B20:G20"/>
    <mergeCell ref="B13:K13"/>
    <mergeCell ref="B14:K14"/>
    <mergeCell ref="B15:K15"/>
    <mergeCell ref="B16:K16"/>
    <mergeCell ref="B18:G18"/>
    <mergeCell ref="B19:G19"/>
    <mergeCell ref="B12:D12"/>
    <mergeCell ref="B6:K6"/>
    <mergeCell ref="B7:K7"/>
    <mergeCell ref="B9:K9"/>
    <mergeCell ref="B10:K10"/>
    <mergeCell ref="B11:K11"/>
  </mergeCells>
  <pageMargins left="0.70866141732283472" right="0.11811023622047245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Изявени дарби</vt:lpstr>
      <vt:lpstr>Уязвими групи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Mariyana I Lambova</dc:creator>
  <cp:lastModifiedBy>Mariana Palenkova</cp:lastModifiedBy>
  <cp:lastPrinted>2024-09-27T11:36:14Z</cp:lastPrinted>
  <dcterms:created xsi:type="dcterms:W3CDTF">2024-08-27T11:46:52Z</dcterms:created>
  <dcterms:modified xsi:type="dcterms:W3CDTF">2024-09-27T11:37:33Z</dcterms:modified>
</cp:coreProperties>
</file>